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40" i="1"/>
  <c r="Q40"/>
  <c r="O40"/>
  <c r="M40"/>
  <c r="I40"/>
  <c r="E40"/>
  <c r="P39"/>
  <c r="U39" s="1"/>
  <c r="K39"/>
  <c r="G39"/>
  <c r="L39" s="1"/>
  <c r="P38"/>
  <c r="U38" s="1"/>
  <c r="V38" s="1"/>
  <c r="K38"/>
  <c r="L38" s="1"/>
  <c r="G38"/>
  <c r="S37"/>
  <c r="R37"/>
  <c r="R40" s="1"/>
  <c r="Q37"/>
  <c r="O37"/>
  <c r="N37"/>
  <c r="N40" s="1"/>
  <c r="M37"/>
  <c r="J37"/>
  <c r="J40" s="1"/>
  <c r="I37"/>
  <c r="H37"/>
  <c r="H40" s="1"/>
  <c r="F37"/>
  <c r="F40" s="1"/>
  <c r="E37"/>
  <c r="D37"/>
  <c r="D40" s="1"/>
  <c r="U36"/>
  <c r="T36"/>
  <c r="P36"/>
  <c r="K36"/>
  <c r="G36"/>
  <c r="L36" s="1"/>
  <c r="T35"/>
  <c r="U35" s="1"/>
  <c r="P35"/>
  <c r="K35"/>
  <c r="G35"/>
  <c r="L35" s="1"/>
  <c r="T34"/>
  <c r="P34"/>
  <c r="U34" s="1"/>
  <c r="K34"/>
  <c r="L34" s="1"/>
  <c r="G34"/>
  <c r="T33"/>
  <c r="U33" s="1"/>
  <c r="V33" s="1"/>
  <c r="P33"/>
  <c r="L33"/>
  <c r="K33"/>
  <c r="G33"/>
  <c r="U32"/>
  <c r="T32"/>
  <c r="P32"/>
  <c r="K32"/>
  <c r="G32"/>
  <c r="L32" s="1"/>
  <c r="T31"/>
  <c r="U31" s="1"/>
  <c r="V31" s="1"/>
  <c r="P31"/>
  <c r="K31"/>
  <c r="G31"/>
  <c r="L31" s="1"/>
  <c r="T30"/>
  <c r="P30"/>
  <c r="U30" s="1"/>
  <c r="V30" s="1"/>
  <c r="K30"/>
  <c r="L30" s="1"/>
  <c r="G30"/>
  <c r="T29"/>
  <c r="U29" s="1"/>
  <c r="V29" s="1"/>
  <c r="P29"/>
  <c r="L29"/>
  <c r="K29"/>
  <c r="G29"/>
  <c r="U28"/>
  <c r="T28"/>
  <c r="P28"/>
  <c r="K28"/>
  <c r="G28"/>
  <c r="L28" s="1"/>
  <c r="T27"/>
  <c r="U27" s="1"/>
  <c r="P27"/>
  <c r="K27"/>
  <c r="G27"/>
  <c r="L27" s="1"/>
  <c r="T26"/>
  <c r="P26"/>
  <c r="U26" s="1"/>
  <c r="K26"/>
  <c r="L26" s="1"/>
  <c r="G26"/>
  <c r="T25"/>
  <c r="U25" s="1"/>
  <c r="V25" s="1"/>
  <c r="P25"/>
  <c r="L25"/>
  <c r="K25"/>
  <c r="G25"/>
  <c r="U24"/>
  <c r="T24"/>
  <c r="P24"/>
  <c r="K24"/>
  <c r="G24"/>
  <c r="L24" s="1"/>
  <c r="T23"/>
  <c r="U23" s="1"/>
  <c r="V23" s="1"/>
  <c r="P23"/>
  <c r="K23"/>
  <c r="G23"/>
  <c r="L23" s="1"/>
  <c r="T22"/>
  <c r="P22"/>
  <c r="U22" s="1"/>
  <c r="V22" s="1"/>
  <c r="K22"/>
  <c r="L22" s="1"/>
  <c r="G22"/>
  <c r="T21"/>
  <c r="U21" s="1"/>
  <c r="V21" s="1"/>
  <c r="P21"/>
  <c r="L21"/>
  <c r="K21"/>
  <c r="G21"/>
  <c r="U20"/>
  <c r="T20"/>
  <c r="P20"/>
  <c r="K20"/>
  <c r="G20"/>
  <c r="L20" s="1"/>
  <c r="T19"/>
  <c r="U19" s="1"/>
  <c r="P19"/>
  <c r="K19"/>
  <c r="G19"/>
  <c r="L19" s="1"/>
  <c r="T18"/>
  <c r="P18"/>
  <c r="U18" s="1"/>
  <c r="K18"/>
  <c r="L18" s="1"/>
  <c r="G18"/>
  <c r="T17"/>
  <c r="U17" s="1"/>
  <c r="V17" s="1"/>
  <c r="P17"/>
  <c r="L17"/>
  <c r="K17"/>
  <c r="G17"/>
  <c r="U16"/>
  <c r="T16"/>
  <c r="P16"/>
  <c r="K16"/>
  <c r="G16"/>
  <c r="L16" s="1"/>
  <c r="T15"/>
  <c r="U15" s="1"/>
  <c r="V15" s="1"/>
  <c r="P15"/>
  <c r="K15"/>
  <c r="G15"/>
  <c r="L15" s="1"/>
  <c r="T14"/>
  <c r="P14"/>
  <c r="U14" s="1"/>
  <c r="V14" s="1"/>
  <c r="K14"/>
  <c r="L14" s="1"/>
  <c r="G14"/>
  <c r="T13"/>
  <c r="U13" s="1"/>
  <c r="V13" s="1"/>
  <c r="P13"/>
  <c r="L13"/>
  <c r="K13"/>
  <c r="G13"/>
  <c r="U12"/>
  <c r="T12"/>
  <c r="P12"/>
  <c r="K12"/>
  <c r="G12"/>
  <c r="L12" s="1"/>
  <c r="T11"/>
  <c r="U11" s="1"/>
  <c r="P11"/>
  <c r="K11"/>
  <c r="G11"/>
  <c r="L11" s="1"/>
  <c r="T10"/>
  <c r="P10"/>
  <c r="P37" s="1"/>
  <c r="P40" s="1"/>
  <c r="K10"/>
  <c r="L10" s="1"/>
  <c r="G10"/>
  <c r="T9"/>
  <c r="T37" s="1"/>
  <c r="T40" s="1"/>
  <c r="P9"/>
  <c r="L9"/>
  <c r="L37" s="1"/>
  <c r="L40" s="1"/>
  <c r="K9"/>
  <c r="K37" s="1"/>
  <c r="K40" s="1"/>
  <c r="G9"/>
  <c r="G37" s="1"/>
  <c r="G40" s="1"/>
  <c r="V12" l="1"/>
  <c r="V20"/>
  <c r="V28"/>
  <c r="V36"/>
  <c r="V11"/>
  <c r="V19"/>
  <c r="V27"/>
  <c r="V35"/>
  <c r="V16"/>
  <c r="V18"/>
  <c r="V24"/>
  <c r="V26"/>
  <c r="V32"/>
  <c r="V34"/>
  <c r="V39"/>
  <c r="U9"/>
  <c r="U10"/>
  <c r="V10" s="1"/>
  <c r="V9" l="1"/>
  <c r="V37" s="1"/>
  <c r="V40" s="1"/>
  <c r="U37"/>
  <c r="U40" s="1"/>
</calcChain>
</file>

<file path=xl/sharedStrings.xml><?xml version="1.0" encoding="utf-8"?>
<sst xmlns="http://schemas.openxmlformats.org/spreadsheetml/2006/main" count="85" uniqueCount="85">
  <si>
    <t>ACTE ADITIONALE PENTRU ECOGRAFII  LA CONTRACTELE DE ASISTENTA MEDICALA PRIMARA</t>
  </si>
  <si>
    <t>25.11.2019 - valori contract ecomf dupa alocare suplim nov-dec 2019</t>
  </si>
  <si>
    <t>Nr.crt.</t>
  </si>
  <si>
    <t>CONTR. A</t>
  </si>
  <si>
    <t>DEN.FURNIZOR</t>
  </si>
  <si>
    <t xml:space="preserve"> Ianuarie 2019</t>
  </si>
  <si>
    <t xml:space="preserve"> Februarie 2019</t>
  </si>
  <si>
    <t>Martie 2019</t>
  </si>
  <si>
    <t>TOTAL TRIM I 2019</t>
  </si>
  <si>
    <t>APRILIE 2019</t>
  </si>
  <si>
    <t>MAI 2019</t>
  </si>
  <si>
    <t>IUNIE 2019</t>
  </si>
  <si>
    <t>TOTAL TRIM II 2019</t>
  </si>
  <si>
    <t>TOTAL SEM I 2019</t>
  </si>
  <si>
    <t>IULIE 2019</t>
  </si>
  <si>
    <t>SEPTEMBRIE 2019</t>
  </si>
  <si>
    <t>TRIM III 2019</t>
  </si>
  <si>
    <t>OCTOMBRIE 2019</t>
  </si>
  <si>
    <t>NOIEMBRIE 2019</t>
  </si>
  <si>
    <t>DECEMBRIE 2019</t>
  </si>
  <si>
    <t>TRIM IV 2019</t>
  </si>
  <si>
    <t>SEM II 2019</t>
  </si>
  <si>
    <t>TOTAL AN 2019</t>
  </si>
  <si>
    <t>A0014</t>
  </si>
  <si>
    <t>CMI DR BOBOC VALENTINA</t>
  </si>
  <si>
    <t>A0049</t>
  </si>
  <si>
    <t>CMI DR GAVANESCU MIHAELA</t>
  </si>
  <si>
    <t>A0273</t>
  </si>
  <si>
    <t xml:space="preserve">CMI DR.SERI MARIOARA    </t>
  </si>
  <si>
    <t>A0615</t>
  </si>
  <si>
    <t xml:space="preserve">CMI DR.COMSA MIHAELA   </t>
  </si>
  <si>
    <t>A0665</t>
  </si>
  <si>
    <t>SC ROM MED 2000 SRL</t>
  </si>
  <si>
    <t>A0692</t>
  </si>
  <si>
    <t>ALFA MEDICAL SERVICES SRL</t>
  </si>
  <si>
    <t>A0778</t>
  </si>
  <si>
    <t>SC PULS MEDICA SRL</t>
  </si>
  <si>
    <t>A0834</t>
  </si>
  <si>
    <t>SC BINAFARM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</si>
  <si>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</si>
  <si>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</si>
  <si>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</si>
  <si>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</si>
  <si>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</si>
  <si>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</si>
  <si>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</si>
  <si>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</si>
  <si>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</si>
  <si>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</si>
  <si>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</si>
  <si>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</si>
  <si>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</si>
  <si>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</si>
  <si>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</si>
  <si>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</si>
  <si>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</si>
  <si>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</si>
  <si>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</si>
  <si>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</si>
  <si>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A1422</t>
  </si>
  <si>
    <t>CMI DR.PECEC RADU ALEXANDRU</t>
  </si>
  <si>
    <t>A1424</t>
  </si>
  <si>
    <t>CMI DR IONESCU ION</t>
  </si>
  <si>
    <t>A1429</t>
  </si>
  <si>
    <t xml:space="preserve">CMI DR STOIAN ALINA-          MADALINA                       </t>
  </si>
  <si>
    <t>A1515</t>
  </si>
  <si>
    <t>CMI DR.ANASTASIU TITU ANDREI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</si>
  <si>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</si>
  <si>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</si>
  <si>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</si>
  <si>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</si>
  <si>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</si>
  <si>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</si>
  <si>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A1705</t>
  </si>
  <si>
    <t>SC BIONIC COM SRL</t>
  </si>
  <si>
    <t>A1719</t>
  </si>
  <si>
    <t>SC DOCTOR 4U2 SRL</t>
  </si>
  <si>
    <t>A1917</t>
  </si>
  <si>
    <t>SC PREVENT MED SRL</t>
  </si>
  <si>
    <t>TOTAL ACTE ADITIONALE PENTRU ECOGRAFII  LA CONTRACTELE DE ASISTENTA MEDICALA PRIMARA LA 29.07.2019</t>
  </si>
  <si>
    <t>A0434</t>
  </si>
  <si>
    <t xml:space="preserve">CMI DR STANCU MARIANA                       </t>
  </si>
  <si>
    <t>A0739</t>
  </si>
  <si>
    <t>CMI DR GRAJDEANU IOANA</t>
  </si>
  <si>
    <t>TOTAL ACTE ADITIONALE PENTRU ECOGRAFII  LA CONTRACTELE DE ASISTENTA MEDICALA PRIMARA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</si>
</sst>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0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66">
    <xf numFmtId="0" fontId="0" fillId="0" borderId="0" xfId="0"/>
    <xf numFmtId="0" fontId="3" fillId="2" borderId="0" xfId="1" applyFont="1" applyFill="1" applyBorder="1" applyAlignment="1">
      <alignment horizontal="left"/>
    </xf>
    <xf numFmtId="0" fontId="2" fillId="2" borderId="0" xfId="1" applyFill="1"/>
    <xf numFmtId="0" fontId="2" fillId="2" borderId="0" xfId="2" applyFill="1"/>
    <xf numFmtId="0" fontId="4" fillId="2" borderId="0" xfId="3" applyFont="1" applyFill="1"/>
    <xf numFmtId="0" fontId="4" fillId="2" borderId="0" xfId="1" applyFont="1" applyFill="1"/>
    <xf numFmtId="0" fontId="0" fillId="2" borderId="0" xfId="1" applyFont="1" applyFill="1"/>
    <xf numFmtId="0" fontId="4" fillId="2" borderId="0" xfId="2" applyFont="1" applyFill="1" applyBorder="1"/>
    <xf numFmtId="0" fontId="2" fillId="2" borderId="0" xfId="1" applyFill="1" applyBorder="1"/>
    <xf numFmtId="0" fontId="2" fillId="2" borderId="0" xfId="2" applyFill="1" applyBorder="1"/>
    <xf numFmtId="43" fontId="2" fillId="2" borderId="0" xfId="4" applyFont="1" applyFill="1" applyBorder="1"/>
    <xf numFmtId="0" fontId="2" fillId="2" borderId="0" xfId="2" applyFont="1" applyFill="1" applyBorder="1"/>
    <xf numFmtId="14" fontId="0" fillId="2" borderId="0" xfId="2" applyNumberFormat="1" applyFont="1" applyFill="1" applyBorder="1"/>
    <xf numFmtId="0" fontId="5" fillId="2" borderId="1" xfId="1" applyFont="1" applyFill="1" applyBorder="1" applyAlignment="1">
      <alignment wrapText="1"/>
    </xf>
    <xf numFmtId="0" fontId="5" fillId="2" borderId="1" xfId="2" applyFont="1" applyFill="1" applyBorder="1" applyAlignment="1">
      <alignment wrapText="1"/>
    </xf>
    <xf numFmtId="17" fontId="5" fillId="2" borderId="1" xfId="1" applyNumberFormat="1" applyFont="1" applyFill="1" applyBorder="1" applyAlignment="1">
      <alignment wrapText="1"/>
    </xf>
    <xf numFmtId="0" fontId="5" fillId="0" borderId="1" xfId="1" applyFont="1" applyFill="1" applyBorder="1" applyAlignment="1">
      <alignment wrapText="1"/>
    </xf>
    <xf numFmtId="0" fontId="3" fillId="2" borderId="0" xfId="1" applyFont="1" applyFill="1" applyAlignment="1">
      <alignment wrapText="1"/>
    </xf>
    <xf numFmtId="0" fontId="6" fillId="2" borderId="1" xfId="1" applyFont="1" applyFill="1" applyBorder="1" applyAlignment="1">
      <alignment wrapText="1"/>
    </xf>
    <xf numFmtId="0" fontId="6" fillId="2" borderId="1" xfId="5" applyFont="1" applyFill="1" applyBorder="1" applyAlignment="1">
      <alignment horizontal="center" wrapText="1"/>
    </xf>
    <xf numFmtId="0" fontId="6" fillId="2" borderId="1" xfId="5" applyFont="1" applyFill="1" applyBorder="1" applyAlignment="1">
      <alignment wrapText="1"/>
    </xf>
    <xf numFmtId="43" fontId="6" fillId="2" borderId="1" xfId="6" applyFont="1" applyFill="1" applyBorder="1" applyAlignment="1">
      <alignment wrapText="1"/>
    </xf>
    <xf numFmtId="43" fontId="6" fillId="2" borderId="1" xfId="1" applyNumberFormat="1" applyFont="1" applyFill="1" applyBorder="1"/>
    <xf numFmtId="43" fontId="6" fillId="2" borderId="1" xfId="0" applyNumberFormat="1" applyFont="1" applyFill="1" applyBorder="1"/>
    <xf numFmtId="0" fontId="2" fillId="2" borderId="0" xfId="1" applyFont="1" applyFill="1"/>
    <xf numFmtId="0" fontId="6" fillId="2" borderId="1" xfId="1" applyFont="1" applyFill="1" applyBorder="1"/>
    <xf numFmtId="0" fontId="6" fillId="2" borderId="1" xfId="3" applyFont="1" applyFill="1" applyBorder="1" applyAlignment="1">
      <alignment horizontal="center" wrapText="1"/>
    </xf>
    <xf numFmtId="0" fontId="6" fillId="2" borderId="1" xfId="3" applyFont="1" applyFill="1" applyBorder="1" applyAlignment="1">
      <alignment wrapText="1"/>
    </xf>
    <xf numFmtId="43" fontId="6" fillId="2" borderId="1" xfId="6" applyFont="1" applyFill="1" applyBorder="1"/>
    <xf numFmtId="0" fontId="6" fillId="2" borderId="1" xfId="3" applyFont="1" applyFill="1" applyBorder="1" applyAlignment="1">
      <alignment horizontal="center"/>
    </xf>
    <xf numFmtId="164" fontId="6" fillId="2" borderId="1" xfId="3" applyNumberFormat="1" applyFont="1" applyFill="1" applyBorder="1" applyAlignment="1">
      <alignment horizontal="center"/>
    </xf>
    <xf numFmtId="0" fontId="6" fillId="2" borderId="1" xfId="3" applyFont="1" applyFill="1" applyBorder="1" applyAlignment="1"/>
    <xf numFmtId="164" fontId="6" fillId="2" borderId="1" xfId="3" applyNumberFormat="1" applyFont="1" applyFill="1" applyBorder="1" applyAlignment="1">
      <alignment horizontal="center" wrapText="1"/>
    </xf>
    <xf numFmtId="164" fontId="6" fillId="3" borderId="1" xfId="3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left"/>
    </xf>
    <xf numFmtId="0" fontId="6" fillId="2" borderId="1" xfId="7" applyFont="1" applyFill="1" applyBorder="1" applyAlignment="1">
      <alignment wrapText="1"/>
    </xf>
    <xf numFmtId="0" fontId="6" fillId="2" borderId="1" xfId="5" applyFont="1" applyFill="1" applyBorder="1" applyAlignment="1">
      <alignment horizontal="center"/>
    </xf>
    <xf numFmtId="0" fontId="6" fillId="2" borderId="1" xfId="5" applyFont="1" applyFill="1" applyBorder="1" applyAlignment="1"/>
    <xf numFmtId="0" fontId="6" fillId="3" borderId="1" xfId="3" applyFont="1" applyFill="1" applyBorder="1" applyAlignment="1">
      <alignment horizontal="center"/>
    </xf>
    <xf numFmtId="0" fontId="6" fillId="3" borderId="1" xfId="3" applyFont="1" applyFill="1" applyBorder="1" applyAlignment="1">
      <alignment horizontal="left" wrapText="1"/>
    </xf>
    <xf numFmtId="0" fontId="5" fillId="2" borderId="1" xfId="1" applyFont="1" applyFill="1" applyBorder="1"/>
    <xf numFmtId="0" fontId="5" fillId="2" borderId="1" xfId="2" applyFont="1" applyFill="1" applyBorder="1"/>
    <xf numFmtId="43" fontId="5" fillId="2" borderId="1" xfId="1" applyNumberFormat="1" applyFont="1" applyFill="1" applyBorder="1"/>
    <xf numFmtId="0" fontId="6" fillId="4" borderId="1" xfId="1" applyFont="1" applyFill="1" applyBorder="1"/>
    <xf numFmtId="0" fontId="6" fillId="4" borderId="1" xfId="3" applyFont="1" applyFill="1" applyBorder="1" applyAlignment="1">
      <alignment horizontal="center"/>
    </xf>
    <xf numFmtId="0" fontId="6" fillId="4" borderId="2" xfId="3" applyFont="1" applyFill="1" applyBorder="1" applyAlignment="1"/>
    <xf numFmtId="43" fontId="6" fillId="4" borderId="2" xfId="6" applyFont="1" applyFill="1" applyBorder="1"/>
    <xf numFmtId="43" fontId="6" fillId="4" borderId="2" xfId="1" applyNumberFormat="1" applyFont="1" applyFill="1" applyBorder="1"/>
    <xf numFmtId="43" fontId="6" fillId="4" borderId="2" xfId="6" applyFont="1" applyFill="1" applyBorder="1" applyAlignment="1">
      <alignment wrapText="1"/>
    </xf>
    <xf numFmtId="43" fontId="6" fillId="4" borderId="2" xfId="0" applyNumberFormat="1" applyFont="1" applyFill="1" applyBorder="1"/>
    <xf numFmtId="0" fontId="2" fillId="4" borderId="0" xfId="1" applyFont="1" applyFill="1"/>
    <xf numFmtId="164" fontId="6" fillId="4" borderId="1" xfId="3" applyNumberFormat="1" applyFont="1" applyFill="1" applyBorder="1" applyAlignment="1">
      <alignment horizontal="center" wrapText="1"/>
    </xf>
    <xf numFmtId="0" fontId="6" fillId="4" borderId="1" xfId="3" applyFont="1" applyFill="1" applyBorder="1" applyAlignment="1">
      <alignment wrapText="1"/>
    </xf>
    <xf numFmtId="43" fontId="6" fillId="4" borderId="1" xfId="6" applyFont="1" applyFill="1" applyBorder="1"/>
    <xf numFmtId="43" fontId="6" fillId="4" borderId="1" xfId="1" applyNumberFormat="1" applyFont="1" applyFill="1" applyBorder="1"/>
    <xf numFmtId="43" fontId="6" fillId="4" borderId="1" xfId="6" applyFont="1" applyFill="1" applyBorder="1" applyAlignment="1">
      <alignment wrapText="1"/>
    </xf>
    <xf numFmtId="43" fontId="6" fillId="4" borderId="1" xfId="0" applyNumberFormat="1" applyFont="1" applyFill="1" applyBorder="1"/>
    <xf numFmtId="0" fontId="3" fillId="2" borderId="0" xfId="1" applyFont="1" applyFill="1" applyBorder="1"/>
    <xf numFmtId="0" fontId="3" fillId="2" borderId="0" xfId="2" applyFont="1" applyFill="1" applyBorder="1"/>
    <xf numFmtId="43" fontId="3" fillId="2" borderId="0" xfId="1" applyNumberFormat="1" applyFont="1" applyFill="1" applyBorder="1"/>
    <xf numFmtId="0" fontId="3" fillId="2" borderId="0" xfId="1" applyFont="1" applyFill="1"/>
    <xf numFmtId="43" fontId="2" fillId="2" borderId="0" xfId="1" applyNumberFormat="1" applyFont="1" applyFill="1" applyBorder="1"/>
    <xf numFmtId="43" fontId="2" fillId="2" borderId="0" xfId="1" applyNumberFormat="1" applyFill="1"/>
    <xf numFmtId="0" fontId="2" fillId="2" borderId="0" xfId="1" applyFont="1" applyFill="1" applyBorder="1"/>
    <xf numFmtId="0" fontId="7" fillId="2" borderId="0" xfId="1" applyFont="1" applyFill="1" applyBorder="1"/>
    <xf numFmtId="0" fontId="0" fillId="2" borderId="0" xfId="2" applyFont="1" applyFill="1"/>
  </cellXfs>
  <cellStyles count="8">
    <cellStyle name="Comma 10" xfId="4"/>
    <cellStyle name="Comma 16" xfId="6"/>
    <cellStyle name="Normal" xfId="0" builtinId="0"/>
    <cellStyle name="Normal 10 2" xfId="1"/>
    <cellStyle name="Normal 2 2 3" xfId="3"/>
    <cellStyle name="Normal 25" xfId="5"/>
    <cellStyle name="Normal_PLAFON RAPORTAT TRIM.II,III 2004 10" xfId="2"/>
    <cellStyle name="Normal_PLAFON RAPORTAT TRIM.II,III 2004 2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E59"/>
  <sheetViews>
    <sheetView tabSelected="1" workbookViewId="0">
      <selection sqref="A1:XFD1048576"/>
    </sheetView>
  </sheetViews>
  <sheetFormatPr defaultRowHeight="12.75"/>
  <cols>
    <col min="1" max="1" width="9.28515625" style="2" bestFit="1" customWidth="1"/>
    <col min="2" max="2" width="9.85546875" style="3" customWidth="1"/>
    <col min="3" max="3" width="36.28515625" style="3" customWidth="1"/>
    <col min="4" max="6" width="13" style="2" customWidth="1"/>
    <col min="7" max="10" width="14.28515625" style="2" customWidth="1"/>
    <col min="11" max="11" width="15.7109375" style="2" customWidth="1"/>
    <col min="12" max="22" width="16.85546875" style="2" customWidth="1"/>
    <col min="23" max="25" width="19.42578125" style="2" customWidth="1"/>
    <col min="26" max="29" width="19.7109375" style="2" customWidth="1"/>
    <col min="30" max="30" width="14.28515625" style="2" hidden="1" customWidth="1"/>
    <col min="31" max="31" width="15.140625" style="2" hidden="1" customWidth="1"/>
    <col min="32" max="16384" width="9.140625" style="2"/>
  </cols>
  <sheetData>
    <row r="2" spans="1:22" ht="15.75">
      <c r="A2" s="1" t="s">
        <v>0</v>
      </c>
      <c r="B2" s="2"/>
    </row>
    <row r="3" spans="1:22">
      <c r="B3" s="2"/>
      <c r="C3" s="4"/>
    </row>
    <row r="4" spans="1:22" ht="15">
      <c r="A4" s="5"/>
      <c r="B4" s="6"/>
      <c r="C4" s="7" t="s">
        <v>1</v>
      </c>
    </row>
    <row r="5" spans="1:22">
      <c r="A5" s="8"/>
      <c r="B5" s="9"/>
      <c r="C5" s="10"/>
    </row>
    <row r="6" spans="1:22">
      <c r="A6" s="8"/>
      <c r="B6" s="9"/>
      <c r="C6" s="11"/>
    </row>
    <row r="7" spans="1:22" ht="15">
      <c r="A7" s="8"/>
      <c r="B7" s="7"/>
      <c r="C7" s="12"/>
    </row>
    <row r="8" spans="1:22" s="17" customFormat="1" ht="30">
      <c r="A8" s="13" t="s">
        <v>2</v>
      </c>
      <c r="B8" s="14" t="s">
        <v>3</v>
      </c>
      <c r="C8" s="14" t="s">
        <v>4</v>
      </c>
      <c r="D8" s="13" t="s">
        <v>5</v>
      </c>
      <c r="E8" s="13" t="s">
        <v>6</v>
      </c>
      <c r="F8" s="13" t="s">
        <v>7</v>
      </c>
      <c r="G8" s="13" t="s">
        <v>8</v>
      </c>
      <c r="H8" s="13" t="s">
        <v>9</v>
      </c>
      <c r="I8" s="13" t="s">
        <v>10</v>
      </c>
      <c r="J8" s="13" t="s">
        <v>11</v>
      </c>
      <c r="K8" s="13" t="s">
        <v>12</v>
      </c>
      <c r="L8" s="13" t="s">
        <v>13</v>
      </c>
      <c r="M8" s="13" t="s">
        <v>14</v>
      </c>
      <c r="N8" s="15">
        <v>43678</v>
      </c>
      <c r="O8" s="16" t="s">
        <v>15</v>
      </c>
      <c r="P8" s="13" t="s">
        <v>16</v>
      </c>
      <c r="Q8" s="16" t="s">
        <v>17</v>
      </c>
      <c r="R8" s="16" t="s">
        <v>18</v>
      </c>
      <c r="S8" s="16" t="s">
        <v>19</v>
      </c>
      <c r="T8" s="13" t="s">
        <v>20</v>
      </c>
      <c r="U8" s="13" t="s">
        <v>21</v>
      </c>
      <c r="V8" s="13" t="s">
        <v>22</v>
      </c>
    </row>
    <row r="9" spans="1:22" s="24" customFormat="1" ht="14.25">
      <c r="A9" s="18">
        <v>1</v>
      </c>
      <c r="B9" s="19" t="s">
        <v>23</v>
      </c>
      <c r="C9" s="20" t="s">
        <v>24</v>
      </c>
      <c r="D9" s="21">
        <v>2520</v>
      </c>
      <c r="E9" s="22">
        <v>2520</v>
      </c>
      <c r="F9" s="22">
        <v>2520</v>
      </c>
      <c r="G9" s="21">
        <f>D9+E9+F9</f>
        <v>7560</v>
      </c>
      <c r="H9" s="21">
        <v>2940</v>
      </c>
      <c r="I9" s="21">
        <v>4740</v>
      </c>
      <c r="J9" s="23">
        <v>2520</v>
      </c>
      <c r="K9" s="21">
        <f>H9+I9+J9</f>
        <v>10200</v>
      </c>
      <c r="L9" s="21">
        <f>G9+K9</f>
        <v>17760</v>
      </c>
      <c r="M9" s="21">
        <v>4680</v>
      </c>
      <c r="N9" s="21">
        <v>2040</v>
      </c>
      <c r="O9" s="21">
        <v>4260</v>
      </c>
      <c r="P9" s="21">
        <f>M9+N9+O9</f>
        <v>10980</v>
      </c>
      <c r="Q9" s="21">
        <v>2100</v>
      </c>
      <c r="R9" s="21">
        <v>4259.6328537752515</v>
      </c>
      <c r="S9" s="21">
        <v>1776.3223335118998</v>
      </c>
      <c r="T9" s="21">
        <f>Q9+R9+S9</f>
        <v>8135.9551872871516</v>
      </c>
      <c r="U9" s="21">
        <f>T9+P9</f>
        <v>19115.955187287153</v>
      </c>
      <c r="V9" s="21">
        <f>U9+L9</f>
        <v>36875.955187287153</v>
      </c>
    </row>
    <row r="10" spans="1:22" s="24" customFormat="1" ht="14.25">
      <c r="A10" s="25">
        <v>2</v>
      </c>
      <c r="B10" s="26" t="s">
        <v>25</v>
      </c>
      <c r="C10" s="27" t="s">
        <v>26</v>
      </c>
      <c r="D10" s="28">
        <v>2520</v>
      </c>
      <c r="E10" s="22">
        <v>2520</v>
      </c>
      <c r="F10" s="22">
        <v>2520</v>
      </c>
      <c r="G10" s="21">
        <f t="shared" ref="G10:G36" si="0">D10+E10+F10</f>
        <v>7560</v>
      </c>
      <c r="H10" s="21">
        <v>2520</v>
      </c>
      <c r="I10" s="21">
        <v>4920</v>
      </c>
      <c r="J10" s="23">
        <v>2520</v>
      </c>
      <c r="K10" s="21">
        <f t="shared" ref="K10:K36" si="1">H10+I10+J10</f>
        <v>9960</v>
      </c>
      <c r="L10" s="21">
        <f t="shared" ref="L10:L36" si="2">G10+K10</f>
        <v>17520</v>
      </c>
      <c r="M10" s="21">
        <v>2520</v>
      </c>
      <c r="N10" s="21">
        <v>4020</v>
      </c>
      <c r="O10" s="21">
        <v>2100</v>
      </c>
      <c r="P10" s="21">
        <f t="shared" ref="P10:P39" si="3">M10+N10+O10</f>
        <v>8640</v>
      </c>
      <c r="Q10" s="21">
        <v>2100</v>
      </c>
      <c r="R10" s="21">
        <v>4092.0524525362785</v>
      </c>
      <c r="S10" s="21">
        <v>1782.4187657630002</v>
      </c>
      <c r="T10" s="21">
        <f t="shared" ref="T10:T36" si="4">Q10+R10+S10</f>
        <v>7974.471218299278</v>
      </c>
      <c r="U10" s="21">
        <f t="shared" ref="U10:U39" si="5">T10+P10</f>
        <v>16614.471218299277</v>
      </c>
      <c r="V10" s="21">
        <f t="shared" ref="V10:V39" si="6">U10+L10</f>
        <v>34134.471218299281</v>
      </c>
    </row>
    <row r="11" spans="1:22" s="24" customFormat="1" ht="14.25">
      <c r="A11" s="18">
        <v>3</v>
      </c>
      <c r="B11" s="29" t="s">
        <v>27</v>
      </c>
      <c r="C11" s="27" t="s">
        <v>28</v>
      </c>
      <c r="D11" s="28">
        <v>1920</v>
      </c>
      <c r="E11" s="22">
        <v>1920</v>
      </c>
      <c r="F11" s="22">
        <v>1920</v>
      </c>
      <c r="G11" s="21">
        <f t="shared" si="0"/>
        <v>5760</v>
      </c>
      <c r="H11" s="21">
        <v>4020</v>
      </c>
      <c r="I11" s="21">
        <v>3060</v>
      </c>
      <c r="J11" s="23">
        <v>1920</v>
      </c>
      <c r="K11" s="21">
        <f t="shared" si="1"/>
        <v>9000</v>
      </c>
      <c r="L11" s="21">
        <f t="shared" si="2"/>
        <v>14760</v>
      </c>
      <c r="M11" s="21">
        <v>3180</v>
      </c>
      <c r="N11" s="21">
        <v>2100</v>
      </c>
      <c r="O11" s="21">
        <v>3960</v>
      </c>
      <c r="P11" s="21">
        <f t="shared" si="3"/>
        <v>9240</v>
      </c>
      <c r="Q11" s="21">
        <v>2160</v>
      </c>
      <c r="R11" s="21">
        <v>3969.4254386320677</v>
      </c>
      <c r="S11" s="21">
        <v>1801.1467870233998</v>
      </c>
      <c r="T11" s="21">
        <f t="shared" si="4"/>
        <v>7930.5722256554682</v>
      </c>
      <c r="U11" s="21">
        <f t="shared" si="5"/>
        <v>17170.572225655469</v>
      </c>
      <c r="V11" s="21">
        <f t="shared" si="6"/>
        <v>31930.572225655469</v>
      </c>
    </row>
    <row r="12" spans="1:22" s="24" customFormat="1" ht="14.25">
      <c r="A12" s="25">
        <v>4</v>
      </c>
      <c r="B12" s="29" t="s">
        <v>29</v>
      </c>
      <c r="C12" s="27" t="s">
        <v>30</v>
      </c>
      <c r="D12" s="28">
        <v>1620</v>
      </c>
      <c r="E12" s="22">
        <v>1620</v>
      </c>
      <c r="F12" s="22">
        <v>1620</v>
      </c>
      <c r="G12" s="21">
        <f t="shared" si="0"/>
        <v>4860</v>
      </c>
      <c r="H12" s="21">
        <v>5100</v>
      </c>
      <c r="I12" s="21">
        <v>2760</v>
      </c>
      <c r="J12" s="23">
        <v>1620</v>
      </c>
      <c r="K12" s="21">
        <f t="shared" si="1"/>
        <v>9480</v>
      </c>
      <c r="L12" s="21">
        <f t="shared" si="2"/>
        <v>14340</v>
      </c>
      <c r="M12" s="21">
        <v>5940</v>
      </c>
      <c r="N12" s="21">
        <v>7020</v>
      </c>
      <c r="O12" s="21">
        <v>2160</v>
      </c>
      <c r="P12" s="21">
        <f t="shared" si="3"/>
        <v>15120</v>
      </c>
      <c r="Q12" s="21">
        <v>8160</v>
      </c>
      <c r="R12" s="21">
        <v>1920.6771999999999</v>
      </c>
      <c r="S12" s="21">
        <v>1580.3574130881998</v>
      </c>
      <c r="T12" s="21">
        <f t="shared" si="4"/>
        <v>11661.034613088199</v>
      </c>
      <c r="U12" s="21">
        <f t="shared" si="5"/>
        <v>26781.034613088199</v>
      </c>
      <c r="V12" s="21">
        <f t="shared" si="6"/>
        <v>41121.034613088195</v>
      </c>
    </row>
    <row r="13" spans="1:22" s="24" customFormat="1" ht="14.25">
      <c r="A13" s="18">
        <v>5</v>
      </c>
      <c r="B13" s="30" t="s">
        <v>31</v>
      </c>
      <c r="C13" s="31" t="s">
        <v>32</v>
      </c>
      <c r="D13" s="28">
        <v>660</v>
      </c>
      <c r="E13" s="22">
        <v>960</v>
      </c>
      <c r="F13" s="22">
        <v>1380</v>
      </c>
      <c r="G13" s="21">
        <f t="shared" si="0"/>
        <v>3000</v>
      </c>
      <c r="H13" s="21">
        <v>960</v>
      </c>
      <c r="I13" s="21">
        <v>660</v>
      </c>
      <c r="J13" s="23">
        <v>960</v>
      </c>
      <c r="K13" s="21">
        <f t="shared" si="1"/>
        <v>2580</v>
      </c>
      <c r="L13" s="21">
        <f t="shared" si="2"/>
        <v>5580</v>
      </c>
      <c r="M13" s="21">
        <v>1560</v>
      </c>
      <c r="N13" s="21">
        <v>960</v>
      </c>
      <c r="O13" s="21">
        <v>1380</v>
      </c>
      <c r="P13" s="21">
        <f t="shared" si="3"/>
        <v>3900</v>
      </c>
      <c r="Q13" s="21">
        <v>720</v>
      </c>
      <c r="R13" s="21">
        <v>1674.5745999999999</v>
      </c>
      <c r="S13" s="21">
        <v>1377.8613502010999</v>
      </c>
      <c r="T13" s="21">
        <f t="shared" si="4"/>
        <v>3772.4359502010998</v>
      </c>
      <c r="U13" s="21">
        <f t="shared" si="5"/>
        <v>7672.4359502010993</v>
      </c>
      <c r="V13" s="21">
        <f t="shared" si="6"/>
        <v>13252.435950201099</v>
      </c>
    </row>
    <row r="14" spans="1:22" s="24" customFormat="1" ht="14.25">
      <c r="A14" s="25">
        <v>6</v>
      </c>
      <c r="B14" s="32" t="s">
        <v>33</v>
      </c>
      <c r="C14" s="27" t="s">
        <v>34</v>
      </c>
      <c r="D14" s="28">
        <v>1680</v>
      </c>
      <c r="E14" s="22">
        <v>1860</v>
      </c>
      <c r="F14" s="22">
        <v>2940</v>
      </c>
      <c r="G14" s="21">
        <f t="shared" si="0"/>
        <v>6480</v>
      </c>
      <c r="H14" s="21">
        <v>1680</v>
      </c>
      <c r="I14" s="21">
        <v>1560</v>
      </c>
      <c r="J14" s="23">
        <v>1500</v>
      </c>
      <c r="K14" s="21">
        <f t="shared" si="1"/>
        <v>4740</v>
      </c>
      <c r="L14" s="21">
        <f t="shared" si="2"/>
        <v>11220</v>
      </c>
      <c r="M14" s="21">
        <v>960</v>
      </c>
      <c r="N14" s="21">
        <v>540</v>
      </c>
      <c r="O14" s="21">
        <v>780</v>
      </c>
      <c r="P14" s="21">
        <f t="shared" si="3"/>
        <v>2280</v>
      </c>
      <c r="Q14" s="21">
        <v>2220</v>
      </c>
      <c r="R14" s="21">
        <v>4230.3580000000002</v>
      </c>
      <c r="S14" s="21">
        <v>3480.7925391734998</v>
      </c>
      <c r="T14" s="21">
        <f t="shared" si="4"/>
        <v>9931.1505391735009</v>
      </c>
      <c r="U14" s="21">
        <f t="shared" si="5"/>
        <v>12211.150539173501</v>
      </c>
      <c r="V14" s="21">
        <f t="shared" si="6"/>
        <v>23431.150539173501</v>
      </c>
    </row>
    <row r="15" spans="1:22" s="24" customFormat="1" ht="14.25">
      <c r="A15" s="18">
        <v>7</v>
      </c>
      <c r="B15" s="32" t="s">
        <v>35</v>
      </c>
      <c r="C15" s="27" t="s">
        <v>36</v>
      </c>
      <c r="D15" s="28">
        <v>1560</v>
      </c>
      <c r="E15" s="22">
        <v>1500</v>
      </c>
      <c r="F15" s="22">
        <v>1560</v>
      </c>
      <c r="G15" s="21">
        <f t="shared" si="0"/>
        <v>4620</v>
      </c>
      <c r="H15" s="21">
        <v>1380</v>
      </c>
      <c r="I15" s="21">
        <v>1740</v>
      </c>
      <c r="J15" s="23">
        <v>1620</v>
      </c>
      <c r="K15" s="21">
        <f t="shared" si="1"/>
        <v>4740</v>
      </c>
      <c r="L15" s="21">
        <f t="shared" si="2"/>
        <v>9360</v>
      </c>
      <c r="M15" s="21">
        <v>2520</v>
      </c>
      <c r="N15" s="21">
        <v>1140</v>
      </c>
      <c r="O15" s="21">
        <v>1860</v>
      </c>
      <c r="P15" s="21">
        <f t="shared" si="3"/>
        <v>5520</v>
      </c>
      <c r="Q15" s="21">
        <v>1980</v>
      </c>
      <c r="R15" s="21">
        <v>3167.136752340477</v>
      </c>
      <c r="S15" s="21">
        <v>1660.9202273160001</v>
      </c>
      <c r="T15" s="21">
        <f t="shared" si="4"/>
        <v>6808.0569796564769</v>
      </c>
      <c r="U15" s="21">
        <f t="shared" si="5"/>
        <v>12328.056979656478</v>
      </c>
      <c r="V15" s="21">
        <f t="shared" si="6"/>
        <v>21688.056979656478</v>
      </c>
    </row>
    <row r="16" spans="1:22" s="24" customFormat="1" ht="14.25">
      <c r="A16" s="25">
        <v>8</v>
      </c>
      <c r="B16" s="33" t="s">
        <v>37</v>
      </c>
      <c r="C16" s="34" t="s">
        <v>38</v>
      </c>
      <c r="D16" s="28">
        <v>0</v>
      </c>
      <c r="E16" s="22">
        <v>0</v>
      </c>
      <c r="F16" s="22">
        <v>0</v>
      </c>
      <c r="G16" s="21">
        <f t="shared" si="0"/>
        <v>0</v>
      </c>
      <c r="H16" s="21">
        <v>0</v>
      </c>
      <c r="I16" s="21">
        <v>0</v>
      </c>
      <c r="J16" s="23">
        <v>0</v>
      </c>
      <c r="K16" s="21">
        <f t="shared" si="1"/>
        <v>0</v>
      </c>
      <c r="L16" s="21">
        <f t="shared" si="2"/>
        <v>0</v>
      </c>
      <c r="M16" s="21">
        <v>0</v>
      </c>
      <c r="N16" s="21">
        <v>1980</v>
      </c>
      <c r="O16" s="21">
        <v>2280</v>
      </c>
      <c r="P16" s="21">
        <f t="shared" si="3"/>
        <v>4260</v>
      </c>
      <c r="Q16" s="21">
        <v>2100</v>
      </c>
      <c r="R16" s="21">
        <v>2181.0698000000002</v>
      </c>
      <c r="S16" s="21">
        <v>1794.6111409863001</v>
      </c>
      <c r="T16" s="21">
        <f t="shared" si="4"/>
        <v>6075.6809409862999</v>
      </c>
      <c r="U16" s="21">
        <f t="shared" si="5"/>
        <v>10335.6809409863</v>
      </c>
      <c r="V16" s="21">
        <f t="shared" si="6"/>
        <v>10335.6809409863</v>
      </c>
    </row>
    <row r="17" spans="1:22" s="24" customFormat="1" ht="14.25">
      <c r="A17" s="18">
        <v>9</v>
      </c>
      <c r="B17" s="32" t="s">
        <v>39</v>
      </c>
      <c r="C17" s="27" t="s">
        <v>40</v>
      </c>
      <c r="D17" s="28">
        <v>2820</v>
      </c>
      <c r="E17" s="22">
        <v>2760</v>
      </c>
      <c r="F17" s="22">
        <v>2940</v>
      </c>
      <c r="G17" s="21">
        <f t="shared" si="0"/>
        <v>8520</v>
      </c>
      <c r="H17" s="21">
        <v>5580</v>
      </c>
      <c r="I17" s="21">
        <v>5580</v>
      </c>
      <c r="J17" s="23">
        <v>2880</v>
      </c>
      <c r="K17" s="21">
        <f t="shared" si="1"/>
        <v>14040</v>
      </c>
      <c r="L17" s="21">
        <f t="shared" si="2"/>
        <v>22560</v>
      </c>
      <c r="M17" s="21">
        <v>7800</v>
      </c>
      <c r="N17" s="21">
        <v>3180</v>
      </c>
      <c r="O17" s="21">
        <v>7380</v>
      </c>
      <c r="P17" s="21">
        <f t="shared" si="3"/>
        <v>18360</v>
      </c>
      <c r="Q17" s="21">
        <v>3300</v>
      </c>
      <c r="R17" s="21">
        <v>6375.2507195363933</v>
      </c>
      <c r="S17" s="21">
        <v>2768.3512822641001</v>
      </c>
      <c r="T17" s="21">
        <f t="shared" si="4"/>
        <v>12443.602001800495</v>
      </c>
      <c r="U17" s="21">
        <f t="shared" si="5"/>
        <v>30803.602001800493</v>
      </c>
      <c r="V17" s="21">
        <f t="shared" si="6"/>
        <v>53363.602001800493</v>
      </c>
    </row>
    <row r="18" spans="1:22" s="24" customFormat="1" ht="14.25">
      <c r="A18" s="25">
        <v>10</v>
      </c>
      <c r="B18" s="32" t="s">
        <v>41</v>
      </c>
      <c r="C18" s="27" t="s">
        <v>42</v>
      </c>
      <c r="D18" s="28">
        <v>1800</v>
      </c>
      <c r="E18" s="22">
        <v>1860</v>
      </c>
      <c r="F18" s="22">
        <v>1800</v>
      </c>
      <c r="G18" s="21">
        <f t="shared" si="0"/>
        <v>5460</v>
      </c>
      <c r="H18" s="21">
        <v>3780</v>
      </c>
      <c r="I18" s="21">
        <v>2280</v>
      </c>
      <c r="J18" s="23">
        <v>1860</v>
      </c>
      <c r="K18" s="21">
        <f t="shared" si="1"/>
        <v>7920</v>
      </c>
      <c r="L18" s="21">
        <f t="shared" si="2"/>
        <v>13380</v>
      </c>
      <c r="M18" s="21">
        <v>4020</v>
      </c>
      <c r="N18" s="21">
        <v>2160</v>
      </c>
      <c r="O18" s="21">
        <v>5280</v>
      </c>
      <c r="P18" s="21">
        <f t="shared" si="3"/>
        <v>11460</v>
      </c>
      <c r="Q18" s="21">
        <v>2220</v>
      </c>
      <c r="R18" s="21">
        <v>4090.9785457827725</v>
      </c>
      <c r="S18" s="21">
        <v>1850.7952047675001</v>
      </c>
      <c r="T18" s="21">
        <f t="shared" si="4"/>
        <v>8161.7737505502728</v>
      </c>
      <c r="U18" s="21">
        <f t="shared" si="5"/>
        <v>19621.773750550274</v>
      </c>
      <c r="V18" s="21">
        <f t="shared" si="6"/>
        <v>33001.773750550274</v>
      </c>
    </row>
    <row r="19" spans="1:22" s="24" customFormat="1" ht="28.5">
      <c r="A19" s="18">
        <v>11</v>
      </c>
      <c r="B19" s="32" t="s">
        <v>43</v>
      </c>
      <c r="C19" s="35" t="s">
        <v>44</v>
      </c>
      <c r="D19" s="28">
        <v>2820</v>
      </c>
      <c r="E19" s="22">
        <v>2820</v>
      </c>
      <c r="F19" s="22">
        <v>2820</v>
      </c>
      <c r="G19" s="21">
        <f t="shared" si="0"/>
        <v>8460</v>
      </c>
      <c r="H19" s="21">
        <v>3180</v>
      </c>
      <c r="I19" s="21">
        <v>3900</v>
      </c>
      <c r="J19" s="23">
        <v>3060</v>
      </c>
      <c r="K19" s="21">
        <f t="shared" si="1"/>
        <v>10140</v>
      </c>
      <c r="L19" s="21">
        <f t="shared" si="2"/>
        <v>18600</v>
      </c>
      <c r="M19" s="21">
        <v>2820</v>
      </c>
      <c r="N19" s="21">
        <v>3480</v>
      </c>
      <c r="O19" s="21">
        <v>2400</v>
      </c>
      <c r="P19" s="21">
        <f t="shared" si="3"/>
        <v>8700</v>
      </c>
      <c r="Q19" s="21">
        <v>3840</v>
      </c>
      <c r="R19" s="21">
        <v>2097.9796000000001</v>
      </c>
      <c r="S19" s="21">
        <v>1726.2431984081002</v>
      </c>
      <c r="T19" s="21">
        <f t="shared" si="4"/>
        <v>7664.222798408101</v>
      </c>
      <c r="U19" s="21">
        <f t="shared" si="5"/>
        <v>16364.2227984081</v>
      </c>
      <c r="V19" s="21">
        <f t="shared" si="6"/>
        <v>34964.222798408096</v>
      </c>
    </row>
    <row r="20" spans="1:22" s="24" customFormat="1" ht="14.25">
      <c r="A20" s="25">
        <v>12</v>
      </c>
      <c r="B20" s="30" t="s">
        <v>45</v>
      </c>
      <c r="C20" s="31" t="s">
        <v>46</v>
      </c>
      <c r="D20" s="28">
        <v>900</v>
      </c>
      <c r="E20" s="22">
        <v>1980</v>
      </c>
      <c r="F20" s="22">
        <v>1440</v>
      </c>
      <c r="G20" s="21">
        <f t="shared" si="0"/>
        <v>4320</v>
      </c>
      <c r="H20" s="21">
        <v>1740</v>
      </c>
      <c r="I20" s="21">
        <v>1140</v>
      </c>
      <c r="J20" s="23">
        <v>1440</v>
      </c>
      <c r="K20" s="21">
        <f t="shared" si="1"/>
        <v>4320</v>
      </c>
      <c r="L20" s="21">
        <f t="shared" si="2"/>
        <v>8640</v>
      </c>
      <c r="M20" s="21">
        <v>360</v>
      </c>
      <c r="N20" s="21">
        <v>720</v>
      </c>
      <c r="O20" s="21">
        <v>2580</v>
      </c>
      <c r="P20" s="21">
        <f t="shared" si="3"/>
        <v>3660</v>
      </c>
      <c r="Q20" s="21">
        <v>1380</v>
      </c>
      <c r="R20" s="21">
        <v>1091.0162</v>
      </c>
      <c r="S20" s="21">
        <v>889.0403215847</v>
      </c>
      <c r="T20" s="21">
        <f t="shared" si="4"/>
        <v>3360.0565215847</v>
      </c>
      <c r="U20" s="21">
        <f t="shared" si="5"/>
        <v>7020.0565215847</v>
      </c>
      <c r="V20" s="21">
        <f t="shared" si="6"/>
        <v>15660.0565215847</v>
      </c>
    </row>
    <row r="21" spans="1:22" s="24" customFormat="1" ht="14.25">
      <c r="A21" s="18">
        <v>13</v>
      </c>
      <c r="B21" s="29" t="s">
        <v>47</v>
      </c>
      <c r="C21" s="27" t="s">
        <v>48</v>
      </c>
      <c r="D21" s="28">
        <v>1620</v>
      </c>
      <c r="E21" s="22">
        <v>3540</v>
      </c>
      <c r="F21" s="22">
        <v>4860</v>
      </c>
      <c r="G21" s="21">
        <f t="shared" si="0"/>
        <v>10020</v>
      </c>
      <c r="H21" s="21">
        <v>4680</v>
      </c>
      <c r="I21" s="21">
        <v>4500</v>
      </c>
      <c r="J21" s="23">
        <v>3360</v>
      </c>
      <c r="K21" s="21">
        <f t="shared" si="1"/>
        <v>12540</v>
      </c>
      <c r="L21" s="21">
        <f t="shared" si="2"/>
        <v>22560</v>
      </c>
      <c r="M21" s="21">
        <v>2280</v>
      </c>
      <c r="N21" s="21">
        <v>2940</v>
      </c>
      <c r="O21" s="21">
        <v>3240</v>
      </c>
      <c r="P21" s="21">
        <f t="shared" si="3"/>
        <v>8460</v>
      </c>
      <c r="Q21" s="21">
        <v>4200</v>
      </c>
      <c r="R21" s="21">
        <v>6307.1728000000003</v>
      </c>
      <c r="S21" s="21">
        <v>5167.4043551047998</v>
      </c>
      <c r="T21" s="21">
        <f t="shared" si="4"/>
        <v>15674.5771551048</v>
      </c>
      <c r="U21" s="21">
        <f t="shared" si="5"/>
        <v>24134.577155104802</v>
      </c>
      <c r="V21" s="21">
        <f t="shared" si="6"/>
        <v>46694.577155104802</v>
      </c>
    </row>
    <row r="22" spans="1:22" s="24" customFormat="1" ht="14.25">
      <c r="A22" s="25">
        <v>14</v>
      </c>
      <c r="B22" s="29" t="s">
        <v>49</v>
      </c>
      <c r="C22" s="31" t="s">
        <v>50</v>
      </c>
      <c r="D22" s="28">
        <v>1680</v>
      </c>
      <c r="E22" s="22">
        <v>1800</v>
      </c>
      <c r="F22" s="22">
        <v>780</v>
      </c>
      <c r="G22" s="21">
        <f t="shared" si="0"/>
        <v>4260</v>
      </c>
      <c r="H22" s="21">
        <v>960</v>
      </c>
      <c r="I22" s="21">
        <v>1260</v>
      </c>
      <c r="J22" s="23">
        <v>600</v>
      </c>
      <c r="K22" s="21">
        <f t="shared" si="1"/>
        <v>2820</v>
      </c>
      <c r="L22" s="21">
        <f t="shared" si="2"/>
        <v>7080</v>
      </c>
      <c r="M22" s="21">
        <v>420</v>
      </c>
      <c r="N22" s="21">
        <v>1440</v>
      </c>
      <c r="O22" s="21">
        <v>1080</v>
      </c>
      <c r="P22" s="21">
        <f t="shared" si="3"/>
        <v>2940</v>
      </c>
      <c r="Q22" s="21">
        <v>1260</v>
      </c>
      <c r="R22" s="21">
        <v>1893.1557999999998</v>
      </c>
      <c r="S22" s="21">
        <v>1557.7125034907999</v>
      </c>
      <c r="T22" s="21">
        <f t="shared" si="4"/>
        <v>4710.868303490799</v>
      </c>
      <c r="U22" s="21">
        <f t="shared" si="5"/>
        <v>7650.868303490799</v>
      </c>
      <c r="V22" s="21">
        <f t="shared" si="6"/>
        <v>14730.868303490799</v>
      </c>
    </row>
    <row r="23" spans="1:22" s="24" customFormat="1" ht="28.5">
      <c r="A23" s="18">
        <v>15</v>
      </c>
      <c r="B23" s="29" t="s">
        <v>51</v>
      </c>
      <c r="C23" s="27" t="s">
        <v>52</v>
      </c>
      <c r="D23" s="28">
        <v>3000</v>
      </c>
      <c r="E23" s="22">
        <v>2760</v>
      </c>
      <c r="F23" s="22">
        <v>4920</v>
      </c>
      <c r="G23" s="21">
        <f t="shared" si="0"/>
        <v>10680</v>
      </c>
      <c r="H23" s="21">
        <v>4440</v>
      </c>
      <c r="I23" s="21">
        <v>4560</v>
      </c>
      <c r="J23" s="23">
        <v>2880</v>
      </c>
      <c r="K23" s="21">
        <f t="shared" si="1"/>
        <v>11880</v>
      </c>
      <c r="L23" s="21">
        <f t="shared" si="2"/>
        <v>22560</v>
      </c>
      <c r="M23" s="21">
        <v>3000</v>
      </c>
      <c r="N23" s="21">
        <v>3900</v>
      </c>
      <c r="O23" s="21">
        <v>4320</v>
      </c>
      <c r="P23" s="21">
        <f t="shared" si="3"/>
        <v>11220</v>
      </c>
      <c r="Q23" s="21">
        <v>4860</v>
      </c>
      <c r="R23" s="21">
        <v>7716.0555999999997</v>
      </c>
      <c r="S23" s="21">
        <v>6348.8693671380997</v>
      </c>
      <c r="T23" s="21">
        <f t="shared" si="4"/>
        <v>18924.9249671381</v>
      </c>
      <c r="U23" s="21">
        <f t="shared" si="5"/>
        <v>30144.9249671381</v>
      </c>
      <c r="V23" s="21">
        <f t="shared" si="6"/>
        <v>52704.924967138097</v>
      </c>
    </row>
    <row r="24" spans="1:22" s="24" customFormat="1" ht="14.25">
      <c r="A24" s="25">
        <v>16</v>
      </c>
      <c r="B24" s="29" t="s">
        <v>53</v>
      </c>
      <c r="C24" s="27" t="s">
        <v>54</v>
      </c>
      <c r="D24" s="28">
        <v>720</v>
      </c>
      <c r="E24" s="22">
        <v>1320</v>
      </c>
      <c r="F24" s="22">
        <v>1020</v>
      </c>
      <c r="G24" s="21">
        <f t="shared" si="0"/>
        <v>3060</v>
      </c>
      <c r="H24" s="21">
        <v>840</v>
      </c>
      <c r="I24" s="21">
        <v>1500</v>
      </c>
      <c r="J24" s="23">
        <v>780</v>
      </c>
      <c r="K24" s="21">
        <f t="shared" si="1"/>
        <v>3120</v>
      </c>
      <c r="L24" s="21">
        <f t="shared" si="2"/>
        <v>6180</v>
      </c>
      <c r="M24" s="21">
        <v>1080</v>
      </c>
      <c r="N24" s="21">
        <v>780</v>
      </c>
      <c r="O24" s="21">
        <v>1500</v>
      </c>
      <c r="P24" s="21">
        <f t="shared" si="3"/>
        <v>3360</v>
      </c>
      <c r="Q24" s="21">
        <v>1200</v>
      </c>
      <c r="R24" s="21">
        <v>1992.1241999999997</v>
      </c>
      <c r="S24" s="21">
        <v>1639.1447381431999</v>
      </c>
      <c r="T24" s="21">
        <f t="shared" si="4"/>
        <v>4831.2689381431992</v>
      </c>
      <c r="U24" s="21">
        <f t="shared" si="5"/>
        <v>8191.2689381431992</v>
      </c>
      <c r="V24" s="21">
        <f t="shared" si="6"/>
        <v>14371.268938143199</v>
      </c>
    </row>
    <row r="25" spans="1:22" s="24" customFormat="1" ht="14.25">
      <c r="A25" s="18">
        <v>17</v>
      </c>
      <c r="B25" s="29" t="s">
        <v>55</v>
      </c>
      <c r="C25" s="31" t="s">
        <v>56</v>
      </c>
      <c r="D25" s="28">
        <v>2400</v>
      </c>
      <c r="E25" s="22">
        <v>2340</v>
      </c>
      <c r="F25" s="22">
        <v>2460</v>
      </c>
      <c r="G25" s="21">
        <f t="shared" si="0"/>
        <v>7200</v>
      </c>
      <c r="H25" s="21">
        <v>2820</v>
      </c>
      <c r="I25" s="21">
        <v>6300</v>
      </c>
      <c r="J25" s="23">
        <v>2460</v>
      </c>
      <c r="K25" s="21">
        <f t="shared" si="1"/>
        <v>11580</v>
      </c>
      <c r="L25" s="21">
        <f t="shared" si="2"/>
        <v>18780</v>
      </c>
      <c r="M25" s="21">
        <v>4800</v>
      </c>
      <c r="N25" s="21">
        <v>2160</v>
      </c>
      <c r="O25" s="21">
        <v>4920</v>
      </c>
      <c r="P25" s="21">
        <f t="shared" si="3"/>
        <v>11880</v>
      </c>
      <c r="Q25" s="21">
        <v>2280</v>
      </c>
      <c r="R25" s="21">
        <v>4539.4036144857891</v>
      </c>
      <c r="S25" s="21">
        <v>1891.2902187743998</v>
      </c>
      <c r="T25" s="21">
        <f t="shared" si="4"/>
        <v>8710.6938332601894</v>
      </c>
      <c r="U25" s="21">
        <f t="shared" si="5"/>
        <v>20590.693833260189</v>
      </c>
      <c r="V25" s="21">
        <f t="shared" si="6"/>
        <v>39370.693833260186</v>
      </c>
    </row>
    <row r="26" spans="1:22" s="24" customFormat="1" ht="14.25">
      <c r="A26" s="25">
        <v>18</v>
      </c>
      <c r="B26" s="29" t="s">
        <v>57</v>
      </c>
      <c r="C26" s="27" t="s">
        <v>58</v>
      </c>
      <c r="D26" s="28">
        <v>1440</v>
      </c>
      <c r="E26" s="22">
        <v>1680</v>
      </c>
      <c r="F26" s="22">
        <v>480</v>
      </c>
      <c r="G26" s="21">
        <f t="shared" si="0"/>
        <v>3600</v>
      </c>
      <c r="H26" s="21">
        <v>840</v>
      </c>
      <c r="I26" s="21">
        <v>1560</v>
      </c>
      <c r="J26" s="23">
        <v>1020</v>
      </c>
      <c r="K26" s="21">
        <f t="shared" si="1"/>
        <v>3420</v>
      </c>
      <c r="L26" s="21">
        <f t="shared" si="2"/>
        <v>7020</v>
      </c>
      <c r="M26" s="21">
        <v>2760</v>
      </c>
      <c r="N26" s="21">
        <v>2280</v>
      </c>
      <c r="O26" s="21">
        <v>1860</v>
      </c>
      <c r="P26" s="21">
        <f t="shared" si="3"/>
        <v>6900</v>
      </c>
      <c r="Q26" s="21">
        <v>2040</v>
      </c>
      <c r="R26" s="21">
        <v>2430.8817999999997</v>
      </c>
      <c r="S26" s="21">
        <v>2000.1606717858001</v>
      </c>
      <c r="T26" s="21">
        <f t="shared" si="4"/>
        <v>6471.0424717857995</v>
      </c>
      <c r="U26" s="21">
        <f t="shared" si="5"/>
        <v>13371.0424717858</v>
      </c>
      <c r="V26" s="21">
        <f t="shared" si="6"/>
        <v>20391.0424717858</v>
      </c>
    </row>
    <row r="27" spans="1:22" s="24" customFormat="1" ht="28.5">
      <c r="A27" s="18">
        <v>19</v>
      </c>
      <c r="B27" s="29" t="s">
        <v>59</v>
      </c>
      <c r="C27" s="27" t="s">
        <v>60</v>
      </c>
      <c r="D27" s="28">
        <v>3060</v>
      </c>
      <c r="E27" s="22">
        <v>3000</v>
      </c>
      <c r="F27" s="22">
        <v>3060</v>
      </c>
      <c r="G27" s="21">
        <f t="shared" si="0"/>
        <v>9120</v>
      </c>
      <c r="H27" s="21">
        <v>3060</v>
      </c>
      <c r="I27" s="21">
        <v>3060</v>
      </c>
      <c r="J27" s="23">
        <v>3060</v>
      </c>
      <c r="K27" s="21">
        <f t="shared" si="1"/>
        <v>9180</v>
      </c>
      <c r="L27" s="21">
        <f t="shared" si="2"/>
        <v>18300</v>
      </c>
      <c r="M27" s="21">
        <v>3060</v>
      </c>
      <c r="N27" s="21">
        <v>2520</v>
      </c>
      <c r="O27" s="21">
        <v>4500</v>
      </c>
      <c r="P27" s="21">
        <f t="shared" si="3"/>
        <v>10080</v>
      </c>
      <c r="Q27" s="21">
        <v>2580</v>
      </c>
      <c r="R27" s="21">
        <v>4743.6678630472425</v>
      </c>
      <c r="S27" s="21">
        <v>2168.2551600645002</v>
      </c>
      <c r="T27" s="21">
        <f t="shared" si="4"/>
        <v>9491.9230231117435</v>
      </c>
      <c r="U27" s="21">
        <f t="shared" si="5"/>
        <v>19571.923023111744</v>
      </c>
      <c r="V27" s="21">
        <f t="shared" si="6"/>
        <v>37871.92302311174</v>
      </c>
    </row>
    <row r="28" spans="1:22" s="24" customFormat="1" ht="14.25">
      <c r="A28" s="25">
        <v>20</v>
      </c>
      <c r="B28" s="29" t="s">
        <v>61</v>
      </c>
      <c r="C28" s="27" t="s">
        <v>62</v>
      </c>
      <c r="D28" s="28">
        <v>2220</v>
      </c>
      <c r="E28" s="22">
        <v>2940</v>
      </c>
      <c r="F28" s="22">
        <v>2580</v>
      </c>
      <c r="G28" s="21">
        <f t="shared" si="0"/>
        <v>7740</v>
      </c>
      <c r="H28" s="21">
        <v>4560</v>
      </c>
      <c r="I28" s="21">
        <v>4440</v>
      </c>
      <c r="J28" s="23">
        <v>2520</v>
      </c>
      <c r="K28" s="21">
        <f t="shared" si="1"/>
        <v>11520</v>
      </c>
      <c r="L28" s="21">
        <f t="shared" si="2"/>
        <v>19260</v>
      </c>
      <c r="M28" s="21">
        <v>2580</v>
      </c>
      <c r="N28" s="21">
        <v>3300</v>
      </c>
      <c r="O28" s="21">
        <v>2520</v>
      </c>
      <c r="P28" s="21">
        <f t="shared" si="3"/>
        <v>8400</v>
      </c>
      <c r="Q28" s="21">
        <v>4380</v>
      </c>
      <c r="R28" s="21">
        <v>2211.7727999999997</v>
      </c>
      <c r="S28" s="21">
        <v>1819.8748082837999</v>
      </c>
      <c r="T28" s="21">
        <f t="shared" si="4"/>
        <v>8411.6476082837999</v>
      </c>
      <c r="U28" s="21">
        <f t="shared" si="5"/>
        <v>16811.647608283798</v>
      </c>
      <c r="V28" s="21">
        <f t="shared" si="6"/>
        <v>36071.647608283798</v>
      </c>
    </row>
    <row r="29" spans="1:22" s="24" customFormat="1" ht="28.5">
      <c r="A29" s="18">
        <v>21</v>
      </c>
      <c r="B29" s="26" t="s">
        <v>63</v>
      </c>
      <c r="C29" s="35" t="s">
        <v>64</v>
      </c>
      <c r="D29" s="28">
        <v>1380</v>
      </c>
      <c r="E29" s="22">
        <v>1380</v>
      </c>
      <c r="F29" s="22">
        <v>1500</v>
      </c>
      <c r="G29" s="21">
        <f t="shared" si="0"/>
        <v>4260</v>
      </c>
      <c r="H29" s="21">
        <v>2760</v>
      </c>
      <c r="I29" s="21">
        <v>1920</v>
      </c>
      <c r="J29" s="23">
        <v>1380</v>
      </c>
      <c r="K29" s="21">
        <f t="shared" si="1"/>
        <v>6060</v>
      </c>
      <c r="L29" s="21">
        <f t="shared" si="2"/>
        <v>10320</v>
      </c>
      <c r="M29" s="21">
        <v>1380</v>
      </c>
      <c r="N29" s="21">
        <v>1680</v>
      </c>
      <c r="O29" s="21">
        <v>1680</v>
      </c>
      <c r="P29" s="21">
        <f t="shared" si="3"/>
        <v>4740</v>
      </c>
      <c r="Q29" s="21">
        <v>1740</v>
      </c>
      <c r="R29" s="21">
        <v>2905.345880663353</v>
      </c>
      <c r="S29" s="21">
        <v>1449.7129673302998</v>
      </c>
      <c r="T29" s="21">
        <f t="shared" si="4"/>
        <v>6095.0588479936532</v>
      </c>
      <c r="U29" s="21">
        <f t="shared" si="5"/>
        <v>10835.058847993652</v>
      </c>
      <c r="V29" s="21">
        <f t="shared" si="6"/>
        <v>21155.058847993652</v>
      </c>
    </row>
    <row r="30" spans="1:22" s="24" customFormat="1" ht="14.25">
      <c r="A30" s="25">
        <v>22</v>
      </c>
      <c r="B30" s="29" t="s">
        <v>65</v>
      </c>
      <c r="C30" s="27" t="s">
        <v>66</v>
      </c>
      <c r="D30" s="28">
        <v>840</v>
      </c>
      <c r="E30" s="22">
        <v>660</v>
      </c>
      <c r="F30" s="22">
        <v>1260</v>
      </c>
      <c r="G30" s="21">
        <f t="shared" si="0"/>
        <v>2760</v>
      </c>
      <c r="H30" s="21">
        <v>660</v>
      </c>
      <c r="I30" s="21">
        <v>1080</v>
      </c>
      <c r="J30" s="23">
        <v>420</v>
      </c>
      <c r="K30" s="21">
        <f t="shared" si="1"/>
        <v>2160</v>
      </c>
      <c r="L30" s="21">
        <f t="shared" si="2"/>
        <v>4920</v>
      </c>
      <c r="M30" s="21">
        <v>660</v>
      </c>
      <c r="N30" s="21">
        <v>900</v>
      </c>
      <c r="O30" s="21">
        <v>1380</v>
      </c>
      <c r="P30" s="21">
        <f t="shared" si="3"/>
        <v>2940</v>
      </c>
      <c r="Q30" s="21">
        <v>420</v>
      </c>
      <c r="R30" s="21">
        <v>2158.8442</v>
      </c>
      <c r="S30" s="21">
        <v>1776.3248299381999</v>
      </c>
      <c r="T30" s="21">
        <f t="shared" si="4"/>
        <v>4355.1690299381999</v>
      </c>
      <c r="U30" s="21">
        <f t="shared" si="5"/>
        <v>7295.1690299381999</v>
      </c>
      <c r="V30" s="21">
        <f t="shared" si="6"/>
        <v>12215.169029938199</v>
      </c>
    </row>
    <row r="31" spans="1:22" s="24" customFormat="1" ht="14.25">
      <c r="A31" s="18">
        <v>23</v>
      </c>
      <c r="B31" s="29" t="s">
        <v>67</v>
      </c>
      <c r="C31" s="27" t="s">
        <v>68</v>
      </c>
      <c r="D31" s="28">
        <v>1260</v>
      </c>
      <c r="E31" s="22">
        <v>2220</v>
      </c>
      <c r="F31" s="22">
        <v>1800</v>
      </c>
      <c r="G31" s="21">
        <f t="shared" si="0"/>
        <v>5280</v>
      </c>
      <c r="H31" s="21">
        <v>1800</v>
      </c>
      <c r="I31" s="21">
        <v>2640</v>
      </c>
      <c r="J31" s="23">
        <v>2160</v>
      </c>
      <c r="K31" s="21">
        <f t="shared" si="1"/>
        <v>6600</v>
      </c>
      <c r="L31" s="21">
        <f t="shared" si="2"/>
        <v>11880</v>
      </c>
      <c r="M31" s="21">
        <v>1860</v>
      </c>
      <c r="N31" s="21">
        <v>1860</v>
      </c>
      <c r="O31" s="21">
        <v>2400</v>
      </c>
      <c r="P31" s="21">
        <f t="shared" si="3"/>
        <v>6120</v>
      </c>
      <c r="Q31" s="21">
        <v>1860</v>
      </c>
      <c r="R31" s="21">
        <v>1992.1241999999997</v>
      </c>
      <c r="S31" s="21">
        <v>1639.1447381431999</v>
      </c>
      <c r="T31" s="21">
        <f t="shared" si="4"/>
        <v>5491.2689381431992</v>
      </c>
      <c r="U31" s="21">
        <f t="shared" si="5"/>
        <v>11611.268938143199</v>
      </c>
      <c r="V31" s="21">
        <f t="shared" si="6"/>
        <v>23491.268938143199</v>
      </c>
    </row>
    <row r="32" spans="1:22" s="24" customFormat="1" ht="14.25">
      <c r="A32" s="25">
        <v>24</v>
      </c>
      <c r="B32" s="29" t="s">
        <v>69</v>
      </c>
      <c r="C32" s="27" t="s">
        <v>70</v>
      </c>
      <c r="D32" s="28">
        <v>1740</v>
      </c>
      <c r="E32" s="22">
        <v>1740</v>
      </c>
      <c r="F32" s="22">
        <v>1740</v>
      </c>
      <c r="G32" s="21">
        <f t="shared" si="0"/>
        <v>5220</v>
      </c>
      <c r="H32" s="21">
        <v>3780</v>
      </c>
      <c r="I32" s="21">
        <v>3660</v>
      </c>
      <c r="J32" s="23">
        <v>1800</v>
      </c>
      <c r="K32" s="21">
        <f t="shared" si="1"/>
        <v>9240</v>
      </c>
      <c r="L32" s="21">
        <f t="shared" si="2"/>
        <v>14460</v>
      </c>
      <c r="M32" s="21">
        <v>1740</v>
      </c>
      <c r="N32" s="21">
        <v>2040</v>
      </c>
      <c r="O32" s="21">
        <v>4740</v>
      </c>
      <c r="P32" s="21">
        <f t="shared" si="3"/>
        <v>8520</v>
      </c>
      <c r="Q32" s="21">
        <v>2040</v>
      </c>
      <c r="R32" s="21">
        <v>2136.0855999999999</v>
      </c>
      <c r="S32" s="21">
        <v>1757.5983051040998</v>
      </c>
      <c r="T32" s="21">
        <f t="shared" si="4"/>
        <v>5933.6839051041006</v>
      </c>
      <c r="U32" s="21">
        <f t="shared" si="5"/>
        <v>14453.683905104101</v>
      </c>
      <c r="V32" s="21">
        <f t="shared" si="6"/>
        <v>28913.683905104102</v>
      </c>
    </row>
    <row r="33" spans="1:29" s="24" customFormat="1" ht="28.5">
      <c r="A33" s="18">
        <v>25</v>
      </c>
      <c r="B33" s="29" t="s">
        <v>71</v>
      </c>
      <c r="C33" s="27" t="s">
        <v>72</v>
      </c>
      <c r="D33" s="28">
        <v>1500</v>
      </c>
      <c r="E33" s="22">
        <v>1800</v>
      </c>
      <c r="F33" s="22">
        <v>1860</v>
      </c>
      <c r="G33" s="21">
        <f t="shared" si="0"/>
        <v>5160</v>
      </c>
      <c r="H33" s="21">
        <v>1920</v>
      </c>
      <c r="I33" s="21">
        <v>1800</v>
      </c>
      <c r="J33" s="23">
        <v>1920</v>
      </c>
      <c r="K33" s="21">
        <f t="shared" si="1"/>
        <v>5640</v>
      </c>
      <c r="L33" s="21">
        <f t="shared" si="2"/>
        <v>10800</v>
      </c>
      <c r="M33" s="21">
        <v>1740</v>
      </c>
      <c r="N33" s="21">
        <v>1680</v>
      </c>
      <c r="O33" s="21">
        <v>1620</v>
      </c>
      <c r="P33" s="21">
        <f t="shared" si="3"/>
        <v>5040</v>
      </c>
      <c r="Q33" s="21">
        <v>1740</v>
      </c>
      <c r="R33" s="21">
        <v>2974.221274243489</v>
      </c>
      <c r="S33" s="21">
        <v>1461.9053425535999</v>
      </c>
      <c r="T33" s="21">
        <f t="shared" si="4"/>
        <v>6176.1266167970898</v>
      </c>
      <c r="U33" s="21">
        <f t="shared" si="5"/>
        <v>11216.12661679709</v>
      </c>
      <c r="V33" s="21">
        <f t="shared" si="6"/>
        <v>22016.12661679709</v>
      </c>
    </row>
    <row r="34" spans="1:29" s="24" customFormat="1" ht="14.25">
      <c r="A34" s="25">
        <v>26</v>
      </c>
      <c r="B34" s="36" t="s">
        <v>73</v>
      </c>
      <c r="C34" s="37" t="s">
        <v>74</v>
      </c>
      <c r="D34" s="28">
        <v>1260</v>
      </c>
      <c r="E34" s="22">
        <v>1200</v>
      </c>
      <c r="F34" s="22">
        <v>1080</v>
      </c>
      <c r="G34" s="21">
        <f t="shared" si="0"/>
        <v>3540</v>
      </c>
      <c r="H34" s="21">
        <v>1260</v>
      </c>
      <c r="I34" s="21">
        <v>1260</v>
      </c>
      <c r="J34" s="23">
        <v>1260</v>
      </c>
      <c r="K34" s="21">
        <f t="shared" si="1"/>
        <v>3780</v>
      </c>
      <c r="L34" s="21">
        <f t="shared" si="2"/>
        <v>7320</v>
      </c>
      <c r="M34" s="21">
        <v>720</v>
      </c>
      <c r="N34" s="21">
        <v>1560</v>
      </c>
      <c r="O34" s="21">
        <v>2280</v>
      </c>
      <c r="P34" s="21">
        <f t="shared" si="3"/>
        <v>4560</v>
      </c>
      <c r="Q34" s="21">
        <v>1620</v>
      </c>
      <c r="R34" s="21">
        <v>2583.9470049568918</v>
      </c>
      <c r="S34" s="21">
        <v>1368.7154428901997</v>
      </c>
      <c r="T34" s="21">
        <f t="shared" si="4"/>
        <v>5572.6624478470912</v>
      </c>
      <c r="U34" s="21">
        <f t="shared" si="5"/>
        <v>10132.662447847091</v>
      </c>
      <c r="V34" s="21">
        <f t="shared" si="6"/>
        <v>17452.662447847091</v>
      </c>
    </row>
    <row r="35" spans="1:29" s="24" customFormat="1" ht="14.25">
      <c r="A35" s="18">
        <v>27</v>
      </c>
      <c r="B35" s="29" t="s">
        <v>75</v>
      </c>
      <c r="C35" s="27" t="s">
        <v>76</v>
      </c>
      <c r="D35" s="28">
        <v>1980</v>
      </c>
      <c r="E35" s="22">
        <v>1980</v>
      </c>
      <c r="F35" s="22">
        <v>1980</v>
      </c>
      <c r="G35" s="21">
        <f t="shared" si="0"/>
        <v>5940</v>
      </c>
      <c r="H35" s="21">
        <v>4440</v>
      </c>
      <c r="I35" s="21">
        <v>3240</v>
      </c>
      <c r="J35" s="23">
        <v>1500</v>
      </c>
      <c r="K35" s="21">
        <f t="shared" si="1"/>
        <v>9180</v>
      </c>
      <c r="L35" s="21">
        <f t="shared" si="2"/>
        <v>15120</v>
      </c>
      <c r="M35" s="21">
        <v>1560</v>
      </c>
      <c r="N35" s="21">
        <v>0</v>
      </c>
      <c r="O35" s="21">
        <v>1680</v>
      </c>
      <c r="P35" s="21">
        <f t="shared" si="3"/>
        <v>3240</v>
      </c>
      <c r="Q35" s="21">
        <v>6840</v>
      </c>
      <c r="R35" s="21">
        <v>1497.2699999999998</v>
      </c>
      <c r="S35" s="21">
        <v>1231.9710613075001</v>
      </c>
      <c r="T35" s="21">
        <f t="shared" si="4"/>
        <v>9569.2410613075008</v>
      </c>
      <c r="U35" s="21">
        <f t="shared" si="5"/>
        <v>12809.241061307501</v>
      </c>
      <c r="V35" s="21">
        <f t="shared" si="6"/>
        <v>27929.241061307501</v>
      </c>
    </row>
    <row r="36" spans="1:29" s="24" customFormat="1" ht="14.25">
      <c r="A36" s="25">
        <v>28</v>
      </c>
      <c r="B36" s="38" t="s">
        <v>77</v>
      </c>
      <c r="C36" s="39" t="s">
        <v>78</v>
      </c>
      <c r="D36" s="28">
        <v>0</v>
      </c>
      <c r="E36" s="22">
        <v>0</v>
      </c>
      <c r="F36" s="22">
        <v>0</v>
      </c>
      <c r="G36" s="21">
        <f t="shared" si="0"/>
        <v>0</v>
      </c>
      <c r="H36" s="21">
        <v>0</v>
      </c>
      <c r="I36" s="21">
        <v>0</v>
      </c>
      <c r="J36" s="23">
        <v>0</v>
      </c>
      <c r="K36" s="21">
        <f t="shared" si="1"/>
        <v>0</v>
      </c>
      <c r="L36" s="21">
        <f t="shared" si="2"/>
        <v>0</v>
      </c>
      <c r="M36" s="21">
        <v>0</v>
      </c>
      <c r="N36" s="21">
        <v>360</v>
      </c>
      <c r="O36" s="21">
        <v>420</v>
      </c>
      <c r="P36" s="21">
        <f t="shared" si="3"/>
        <v>780</v>
      </c>
      <c r="Q36" s="21">
        <v>1140</v>
      </c>
      <c r="R36" s="21">
        <v>1542.2701999999999</v>
      </c>
      <c r="S36" s="21">
        <v>1268.9878971897001</v>
      </c>
      <c r="T36" s="21">
        <f t="shared" si="4"/>
        <v>3951.2580971897</v>
      </c>
      <c r="U36" s="21">
        <f t="shared" si="5"/>
        <v>4731.2580971897005</v>
      </c>
      <c r="V36" s="21">
        <f t="shared" si="6"/>
        <v>4731.2580971897005</v>
      </c>
    </row>
    <row r="37" spans="1:29" ht="75">
      <c r="A37" s="40"/>
      <c r="B37" s="41"/>
      <c r="C37" s="13" t="s">
        <v>79</v>
      </c>
      <c r="D37" s="42">
        <f t="shared" ref="D37:L37" si="7">SUM(D9:D36)</f>
        <v>46920</v>
      </c>
      <c r="E37" s="42">
        <f t="shared" si="7"/>
        <v>52680</v>
      </c>
      <c r="F37" s="42">
        <f t="shared" si="7"/>
        <v>54840</v>
      </c>
      <c r="G37" s="42">
        <f t="shared" si="7"/>
        <v>154440</v>
      </c>
      <c r="H37" s="42">
        <f t="shared" si="7"/>
        <v>71700</v>
      </c>
      <c r="I37" s="42">
        <f>SUM(I9:I36)</f>
        <v>75120</v>
      </c>
      <c r="J37" s="42">
        <f t="shared" si="7"/>
        <v>49020</v>
      </c>
      <c r="K37" s="42">
        <f t="shared" si="7"/>
        <v>195840</v>
      </c>
      <c r="L37" s="42">
        <f t="shared" si="7"/>
        <v>350280</v>
      </c>
      <c r="M37" s="42">
        <f>SUM(M9:M36)</f>
        <v>66000</v>
      </c>
      <c r="N37" s="42">
        <f t="shared" ref="N37:T37" si="8">SUM(N9:N36)</f>
        <v>58740</v>
      </c>
      <c r="O37" s="42">
        <f t="shared" si="8"/>
        <v>76560</v>
      </c>
      <c r="P37" s="42">
        <f t="shared" si="8"/>
        <v>201300</v>
      </c>
      <c r="Q37" s="42">
        <f t="shared" si="8"/>
        <v>72480</v>
      </c>
      <c r="R37" s="42">
        <f t="shared" si="8"/>
        <v>88774.495000000039</v>
      </c>
      <c r="S37" s="42">
        <f t="shared" si="8"/>
        <v>57035.932971329996</v>
      </c>
      <c r="T37" s="42">
        <f t="shared" si="8"/>
        <v>218290.42797132995</v>
      </c>
      <c r="U37" s="42">
        <f>SUM(U9:U36)</f>
        <v>419590.42797133012</v>
      </c>
      <c r="V37" s="42">
        <f>SUM(V9:V36)</f>
        <v>769870.42797132977</v>
      </c>
    </row>
    <row r="38" spans="1:29" s="50" customFormat="1" ht="14.25">
      <c r="A38" s="43">
        <v>4</v>
      </c>
      <c r="B38" s="44" t="s">
        <v>80</v>
      </c>
      <c r="C38" s="45" t="s">
        <v>81</v>
      </c>
      <c r="D38" s="46">
        <v>540</v>
      </c>
      <c r="E38" s="47">
        <v>660</v>
      </c>
      <c r="F38" s="47">
        <v>1080</v>
      </c>
      <c r="G38" s="48">
        <f t="shared" ref="G38:G39" si="9">D38+E38+F38</f>
        <v>2280</v>
      </c>
      <c r="H38" s="48">
        <v>360</v>
      </c>
      <c r="I38" s="48">
        <v>780</v>
      </c>
      <c r="J38" s="49">
        <v>600</v>
      </c>
      <c r="K38" s="48">
        <f t="shared" ref="K38:K39" si="10">H38+I38+J38</f>
        <v>1740</v>
      </c>
      <c r="L38" s="48">
        <f t="shared" ref="L38:L39" si="11">G38+K38</f>
        <v>4020</v>
      </c>
      <c r="M38" s="48">
        <v>720</v>
      </c>
      <c r="N38" s="48"/>
      <c r="O38" s="48"/>
      <c r="P38" s="48">
        <f t="shared" si="3"/>
        <v>720</v>
      </c>
      <c r="Q38" s="48"/>
      <c r="R38" s="48"/>
      <c r="S38" s="48"/>
      <c r="T38" s="48"/>
      <c r="U38" s="48">
        <f t="shared" si="5"/>
        <v>720</v>
      </c>
      <c r="V38" s="48">
        <f t="shared" si="6"/>
        <v>4740</v>
      </c>
    </row>
    <row r="39" spans="1:29" s="50" customFormat="1" ht="14.25">
      <c r="A39" s="43">
        <v>8</v>
      </c>
      <c r="B39" s="51" t="s">
        <v>82</v>
      </c>
      <c r="C39" s="52" t="s">
        <v>83</v>
      </c>
      <c r="D39" s="53">
        <v>480</v>
      </c>
      <c r="E39" s="54">
        <v>1260</v>
      </c>
      <c r="F39" s="54">
        <v>960</v>
      </c>
      <c r="G39" s="55">
        <f t="shared" si="9"/>
        <v>2700</v>
      </c>
      <c r="H39" s="55">
        <v>540</v>
      </c>
      <c r="I39" s="55">
        <v>540</v>
      </c>
      <c r="J39" s="56">
        <v>480</v>
      </c>
      <c r="K39" s="55">
        <f t="shared" si="10"/>
        <v>1560</v>
      </c>
      <c r="L39" s="55">
        <f t="shared" si="11"/>
        <v>4260</v>
      </c>
      <c r="M39" s="55">
        <v>0</v>
      </c>
      <c r="N39" s="55"/>
      <c r="O39" s="55"/>
      <c r="P39" s="55">
        <f t="shared" si="3"/>
        <v>0</v>
      </c>
      <c r="Q39" s="55"/>
      <c r="R39" s="55"/>
      <c r="S39" s="55"/>
      <c r="T39" s="55"/>
      <c r="U39" s="55">
        <f t="shared" si="5"/>
        <v>0</v>
      </c>
      <c r="V39" s="55">
        <f t="shared" si="6"/>
        <v>4260</v>
      </c>
    </row>
    <row r="40" spans="1:29" ht="60">
      <c r="A40" s="40"/>
      <c r="B40" s="41"/>
      <c r="C40" s="13" t="s">
        <v>84</v>
      </c>
      <c r="D40" s="42">
        <f>D37+D38+D39</f>
        <v>47940</v>
      </c>
      <c r="E40" s="42">
        <f t="shared" ref="E40:V40" si="12">E37+E38+E39</f>
        <v>54600</v>
      </c>
      <c r="F40" s="42">
        <f t="shared" si="12"/>
        <v>56880</v>
      </c>
      <c r="G40" s="42">
        <f t="shared" si="12"/>
        <v>159420</v>
      </c>
      <c r="H40" s="42">
        <f t="shared" si="12"/>
        <v>72600</v>
      </c>
      <c r="I40" s="42">
        <f t="shared" si="12"/>
        <v>76440</v>
      </c>
      <c r="J40" s="42">
        <f t="shared" si="12"/>
        <v>50100</v>
      </c>
      <c r="K40" s="42">
        <f t="shared" si="12"/>
        <v>199140</v>
      </c>
      <c r="L40" s="42">
        <f t="shared" si="12"/>
        <v>358560</v>
      </c>
      <c r="M40" s="42">
        <f t="shared" si="12"/>
        <v>66720</v>
      </c>
      <c r="N40" s="42">
        <f t="shared" si="12"/>
        <v>58740</v>
      </c>
      <c r="O40" s="42">
        <f t="shared" si="12"/>
        <v>76560</v>
      </c>
      <c r="P40" s="42">
        <f t="shared" si="12"/>
        <v>202020</v>
      </c>
      <c r="Q40" s="42">
        <f t="shared" si="12"/>
        <v>72480</v>
      </c>
      <c r="R40" s="42">
        <f t="shared" si="12"/>
        <v>88774.495000000039</v>
      </c>
      <c r="S40" s="42">
        <f t="shared" si="12"/>
        <v>57035.932971329996</v>
      </c>
      <c r="T40" s="42">
        <f t="shared" si="12"/>
        <v>218290.42797132995</v>
      </c>
      <c r="U40" s="42">
        <f t="shared" si="12"/>
        <v>420310.42797133012</v>
      </c>
      <c r="V40" s="42">
        <f t="shared" si="12"/>
        <v>778870.42797132977</v>
      </c>
    </row>
    <row r="41" spans="1:29" s="60" customFormat="1" ht="15.75">
      <c r="A41" s="57"/>
      <c r="B41" s="58"/>
      <c r="C41" s="58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</row>
    <row r="42" spans="1:29" s="60" customFormat="1" ht="15.75">
      <c r="A42" s="57"/>
      <c r="B42" s="58"/>
      <c r="C42" s="58"/>
      <c r="D42" s="59"/>
      <c r="E42" s="59"/>
      <c r="F42" s="59"/>
      <c r="G42" s="59"/>
      <c r="H42" s="59"/>
      <c r="I42" s="59"/>
      <c r="J42" s="59"/>
      <c r="K42" s="59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</row>
    <row r="43" spans="1:29" s="60" customFormat="1" ht="15.75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2"/>
      <c r="X43" s="2"/>
      <c r="Y43" s="2"/>
      <c r="Z43" s="2"/>
      <c r="AA43" s="2"/>
      <c r="AB43" s="2"/>
      <c r="AC43" s="2"/>
    </row>
    <row r="44" spans="1:29">
      <c r="C44" s="2"/>
      <c r="V44" s="62"/>
    </row>
    <row r="45" spans="1:29">
      <c r="C45" s="2"/>
    </row>
    <row r="46" spans="1:29">
      <c r="C46" s="2"/>
    </row>
    <row r="47" spans="1:29">
      <c r="B47" s="2"/>
      <c r="C47" s="2"/>
    </row>
    <row r="48" spans="1:29">
      <c r="B48" s="2"/>
      <c r="C48" s="2"/>
    </row>
    <row r="49" spans="1:23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</row>
    <row r="50" spans="1:23" s="63" customFormat="1"/>
    <row r="51" spans="1:23" s="63" customFormat="1"/>
    <row r="52" spans="1:23" s="64" customFormat="1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3" s="63" customForma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3" s="10" customForma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3" s="5" customForma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3">
      <c r="B56" s="2"/>
      <c r="C56" s="2"/>
    </row>
    <row r="57" spans="1:23">
      <c r="W57" s="62"/>
    </row>
    <row r="59" spans="1:23" ht="15">
      <c r="C59" s="6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2019-11-26T08:28:09Z</dcterms:created>
  <dcterms:modified xsi:type="dcterms:W3CDTF">2019-11-26T08:29:56Z</dcterms:modified>
</cp:coreProperties>
</file>